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mc:AlternateContent xmlns:mc="http://schemas.openxmlformats.org/markup-compatibility/2006">
    <mc:Choice Requires="x15">
      <x15ac:absPath xmlns:x15ac="http://schemas.microsoft.com/office/spreadsheetml/2010/11/ac" url="C:\Users\Hermosita\Documents\SDA\SITIO RAMSAR\REVISIÓN_SEPTIEMBRE 2022\"/>
    </mc:Choice>
  </mc:AlternateContent>
  <xr:revisionPtr revIDLastSave="0" documentId="13_ncr:1_{4916085E-6998-4414-BEEC-96C9C69D21E9}" xr6:coauthVersionLast="45" xr6:coauthVersionMax="45" xr10:uidLastSave="{00000000-0000-0000-0000-000000000000}"/>
  <bookViews>
    <workbookView xWindow="-120" yWindow="-120" windowWidth="29040" windowHeight="15720" tabRatio="500" xr2:uid="{00000000-000D-0000-FFFF-FFFF00000000}"/>
  </bookViews>
  <sheets>
    <sheet name="Priorización proyectos" sheetId="2" r:id="rId1"/>
    <sheet name="Tensionantes" sheetId="3" r:id="rId2"/>
    <sheet name="Ramsar" sheetId="4" r:id="rId3"/>
    <sheet name="Prospectiva" sheetId="5" r:id="rId4"/>
    <sheet name="Priorización 2019" sheetId="6" r:id="rId5"/>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 uri="GoogleSheetsCustomDataVersion1">
      <go:sheetsCustomData xmlns:go="http://customooxmlschemas.google.com/" r:id="rId8" roundtripDataSignature="AMtx7mhWdBsOFhppZQbn0g8WSJoo0xgmiA=="/>
    </ext>
  </extLst>
</workbook>
</file>

<file path=xl/calcChain.xml><?xml version="1.0" encoding="utf-8"?>
<calcChain xmlns="http://schemas.openxmlformats.org/spreadsheetml/2006/main">
  <c r="H4" i="2" l="1"/>
  <c r="H3" i="2"/>
  <c r="H10" i="2"/>
  <c r="H8" i="2"/>
  <c r="H9" i="2"/>
  <c r="H7" i="2"/>
  <c r="H6" i="2"/>
  <c r="H5" i="2"/>
  <c r="K3" i="5"/>
  <c r="K4" i="5"/>
  <c r="K5" i="5"/>
  <c r="K6" i="5"/>
  <c r="K7" i="5"/>
  <c r="K8" i="5"/>
  <c r="K9" i="5"/>
  <c r="K10" i="5"/>
  <c r="H7" i="4"/>
  <c r="AD4" i="3"/>
  <c r="AD5" i="3"/>
  <c r="AD6" i="3"/>
  <c r="AD7" i="3"/>
  <c r="AD8" i="3"/>
  <c r="AD9" i="3"/>
  <c r="AD10" i="3"/>
  <c r="AD3" i="3"/>
  <c r="H11" i="4"/>
  <c r="H6" i="4"/>
  <c r="H10" i="4"/>
  <c r="H8" i="4"/>
  <c r="H4" i="4"/>
  <c r="H5" i="4"/>
  <c r="H9" i="4"/>
</calcChain>
</file>

<file path=xl/sharedStrings.xml><?xml version="1.0" encoding="utf-8"?>
<sst xmlns="http://schemas.openxmlformats.org/spreadsheetml/2006/main" count="250" uniqueCount="107">
  <si>
    <t>Generación de conocimiento científico para la conservación y adaptación al Cambio Climático del Sitio Ramsar.</t>
  </si>
  <si>
    <t>Sistematización de los saberes comunitarios y memoria colectiva relacionados con la conservación del Sitio Ramsar.</t>
  </si>
  <si>
    <t>Manejo y uso sostenible</t>
  </si>
  <si>
    <t>Promoción del Comité Regional de Humedales del Sitio Ramsar Complejo de Humedales Urbanos del Distrito Capital de Bogotá.</t>
  </si>
  <si>
    <t>Gestión de acciones interinstitucionales y sectoriales para la financiación de proyectos del PMA del Sitio Ramsar</t>
  </si>
  <si>
    <t>PROYECTO</t>
  </si>
  <si>
    <t>CRITERIOS DE PRIORIZACIÓN</t>
  </si>
  <si>
    <t>Monitoreo y evaluación periódica de aspectos físicoquímicos y bióticos de los humedales del Sitio Ramsar y sus afluentes.</t>
  </si>
  <si>
    <r>
      <t>Recuperación</t>
    </r>
    <r>
      <rPr>
        <sz val="8"/>
        <color rgb="FFFF0000"/>
        <rFont val="Arial"/>
      </rPr>
      <t xml:space="preserve"> </t>
    </r>
    <r>
      <rPr>
        <sz val="8"/>
        <color rgb="FF000000"/>
        <rFont val="Arial"/>
      </rPr>
      <t>de las condiciones ecológicas y monitoreo de los Valores Objeto de Conservación (VOC) asociados a la biodiversidad en el Sitio Ramsar.</t>
    </r>
  </si>
  <si>
    <t>Relación con los 5 criterios de designación</t>
  </si>
  <si>
    <t>Relación con 4 a 3 criterios</t>
  </si>
  <si>
    <t>Relación con 2 o 1 criterio</t>
  </si>
  <si>
    <t>Aporta a la resolución de tensionantes que afectan la integridad ecológica de los humedales</t>
  </si>
  <si>
    <t>TOTAL</t>
  </si>
  <si>
    <t>Deficiente = 1</t>
  </si>
  <si>
    <t>Muy bueno = 4</t>
  </si>
  <si>
    <t>Bueno = 3</t>
  </si>
  <si>
    <t>Aceptable= 2</t>
  </si>
  <si>
    <t>Ningún criterio asociado</t>
  </si>
  <si>
    <t>Ningún tensionante asociado</t>
  </si>
  <si>
    <t>Relación directa con los 5 criterios Ramsar para la designación de Humedales de Importancia Internacional</t>
  </si>
  <si>
    <t>Ocupación ilegal</t>
  </si>
  <si>
    <t>Criterio 1: humedales raros, únicos</t>
  </si>
  <si>
    <t>Criterio 3: diversidad biológica</t>
  </si>
  <si>
    <t>Criterio 4: apoyo durante etapa crítica del ciclo biológico</t>
  </si>
  <si>
    <t>caudal ecológico</t>
  </si>
  <si>
    <t>bosques protectores</t>
  </si>
  <si>
    <t>manejo arqueológico</t>
  </si>
  <si>
    <t>monitoreo ambiental continuo</t>
  </si>
  <si>
    <t>Investigaciones y educación ambiental</t>
  </si>
  <si>
    <t>Participación y gobernanza</t>
  </si>
  <si>
    <t xml:space="preserve">Total </t>
  </si>
  <si>
    <t>Criterio 7: peces</t>
  </si>
  <si>
    <t>Total</t>
  </si>
  <si>
    <t>Ningún requerimiento/acuerdo asociado</t>
  </si>
  <si>
    <t>Calificación</t>
  </si>
  <si>
    <t>Criterio 2: especies raras, comunidades amenazadas</t>
  </si>
  <si>
    <t>Prioridad 1</t>
  </si>
  <si>
    <t>Prioridad 2</t>
  </si>
  <si>
    <t>Prioridad 3</t>
  </si>
  <si>
    <t>PRIORIDAD</t>
  </si>
  <si>
    <t>Criterios de calificación</t>
  </si>
  <si>
    <t>Proyectos de carácter ecológico</t>
  </si>
  <si>
    <t>Proyectos de carácter sociocultural</t>
  </si>
  <si>
    <t>Relación directa con proyectos priorizados en el marco de la actualización del plan de acción de la Política Distrital de Humedales, realizado en el año 2019 con participación de la Mesa Distrital de Humedales</t>
  </si>
  <si>
    <t>Sí es un proyecto priorizado en 2019</t>
  </si>
  <si>
    <t>No es un proyecto priorizado en 2019</t>
  </si>
  <si>
    <t>Recuperación de la conectividad funcional de los humedales del Sitio Ramsar con la Estructura Ecológica Principal.</t>
  </si>
  <si>
    <t>PROYECTO PRIORIZADO EN 2019</t>
  </si>
  <si>
    <t>SI</t>
  </si>
  <si>
    <t>NO</t>
  </si>
  <si>
    <t>Nombre del proyecto</t>
  </si>
  <si>
    <t>MEDIO ACUÁTICO</t>
  </si>
  <si>
    <t>AIRE</t>
  </si>
  <si>
    <t>FRANJA TERRESTRE</t>
  </si>
  <si>
    <t>INFRAESTRUCTURA</t>
  </si>
  <si>
    <t>SEGURIDAD</t>
  </si>
  <si>
    <t>Vertimiento de aguas residuales y/o conexiones erradas</t>
  </si>
  <si>
    <t>Residuos sólidos en franja acuática</t>
  </si>
  <si>
    <t>Especies invasoras y/o potencialmente invasoras de flora acuática</t>
  </si>
  <si>
    <t>Extracción o  manipulación ilegal de flora y fauna acuática</t>
  </si>
  <si>
    <t>Emision de ruido</t>
  </si>
  <si>
    <t>Emision de malos olores</t>
  </si>
  <si>
    <t>Residuos sólidos en franja terrestre</t>
  </si>
  <si>
    <t>Presencia de RCD</t>
  </si>
  <si>
    <t>Especies invasoras y/o potencialmente invasoras de flora terrestre</t>
  </si>
  <si>
    <t>Huertas comunitarias</t>
  </si>
  <si>
    <t>Tenencia irresponsable de animales domésticos de compañía</t>
  </si>
  <si>
    <t>Semovientes</t>
  </si>
  <si>
    <t>Extracción o  manipulación ilegal de flora y fauna terrestre</t>
  </si>
  <si>
    <t>Quemas, conatos e incendios</t>
  </si>
  <si>
    <t>Rellenos</t>
  </si>
  <si>
    <t>Proceso de remoción en masa</t>
  </si>
  <si>
    <t>Presencia de árboles en riesgo de volcamiento</t>
  </si>
  <si>
    <t>Presencia de Vectores - plagas (roedores, moscos, mosquitos)</t>
  </si>
  <si>
    <t>Daños a cerramientos</t>
  </si>
  <si>
    <t xml:space="preserve">Daños a la infraestructura </t>
  </si>
  <si>
    <t>Fragmentación por vías u otras construcciones</t>
  </si>
  <si>
    <t>Acciones delictivas</t>
  </si>
  <si>
    <t>Consumo de bebidas alcohólicas y sustancias psicoactivas</t>
  </si>
  <si>
    <t>Habitantes de calle</t>
  </si>
  <si>
    <t>Actos indecentes</t>
  </si>
  <si>
    <t>Procesos de sedimentación en las zonas de acumulacion de agua</t>
  </si>
  <si>
    <t>Conservación de las características ecológicas</t>
  </si>
  <si>
    <t>Conservación de los valores culturales</t>
  </si>
  <si>
    <t>equipamientos e infraestructura</t>
  </si>
  <si>
    <t>escenarios de confianza y construcción colectiva</t>
  </si>
  <si>
    <t>X</t>
  </si>
  <si>
    <t>"Sistemas de conducción de caudal ecológico para cada humedal" 
Priorización 2019 = 11,3%</t>
  </si>
  <si>
    <t>"Programa de monitoreo de biodiversidad, fisicoquímico, microbiológico, hidrobiológico, de caudal para los humedales del D.C con participación comunitaria" 
Priorización 2019 = 6,4%</t>
  </si>
  <si>
    <t>"Proyectos de reconformación hidrogeomorfológica para la creación del hábitat acuático en los humedales" 
Priorización 2019 = 3,5%</t>
  </si>
  <si>
    <t>"Programa de conectividad biológica con los humedales a nivel local y regional" 
Priorización 2019 = 3,5%</t>
  </si>
  <si>
    <t>"Programa interinstitucional y comunitario de investigaciones sobre los humedales del D.C" 
Priorización 2019 = 5%</t>
  </si>
  <si>
    <t>1 a 10 tensionantes</t>
  </si>
  <si>
    <t>Entre 11 a 20 tensionantes</t>
  </si>
  <si>
    <t>Entre 21 a 27 tensionantes</t>
  </si>
  <si>
    <t>PRIORIZACIÓN SEGÚN CUMPLIMIENTO DE CRITERIOS</t>
  </si>
  <si>
    <t>2 o más criterios con máxima calificación</t>
  </si>
  <si>
    <t>1 criterio con máxima calificación</t>
  </si>
  <si>
    <t>ningún criterio con máxima calificación</t>
  </si>
  <si>
    <t>Recuperación del caudal ecológico y la conectividad hidráulica de los humedales del Sitio Ramsar.</t>
  </si>
  <si>
    <t>evaluación integral</t>
  </si>
  <si>
    <t>procesos de investigación</t>
  </si>
  <si>
    <t>Relación directa con los 8 requerimientos/acuerdos con comunidad consignados en el escenario realizable de la prospectiva</t>
  </si>
  <si>
    <t>Entre 1 y 2 requerimientos/acuerdos</t>
  </si>
  <si>
    <t>Entre 3 y 5 requerimientos/acuerdos</t>
  </si>
  <si>
    <t>Entre 6 y 8 requerimientos/acuerdos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</si>
</sst>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1"/>
      <color theme="1"/>
      <name val="Calibri"/>
      <family val="2"/>
      <scheme val="minor"/>
    </font>
    <font>
      <sz val="8"/>
      <color rgb="FFFF0000"/>
      <name val="Arial"/>
    </font>
    <font>
      <sz val="8"/>
      <color rgb="FF000000"/>
      <name val="Arial"/>
    </font>
    <font>
      <sz val="8"/>
      <name val="Arial"/>
    </font>
    <font>
      <u/>
      <sz val="11"/>
      <color theme="10"/>
      <name val="Calibri"/>
      <scheme val="minor"/>
    </font>
    <font>
      <u/>
      <sz val="11"/>
      <color theme="11"/>
      <name val="Calibri"/>
      <scheme val="minor"/>
    </font>
    <font>
      <b/>
      <sz val="11"/>
      <color theme="1"/>
      <name val="Calibri"/>
      <scheme val="minor"/>
    </font>
    <font>
      <sz val="9"/>
      <color theme="1"/>
      <name val="Arial"/>
    </font>
    <font>
      <b/>
      <sz val="9"/>
      <color theme="1"/>
      <name val="Calibri"/>
      <scheme val="minor"/>
    </font>
    <font>
      <sz val="8"/>
      <color theme="1"/>
      <name val="Calibri"/>
      <scheme val="minor"/>
    </font>
    <font>
      <sz val="8"/>
      <color indexed="206"/>
      <name val="Arial"/>
    </font>
    <font>
      <sz val="7"/>
      <color rgb="FF000000"/>
      <name val="Arial"/>
    </font>
    <font>
      <b/>
      <sz val="6"/>
      <color rgb="FF000000"/>
      <name val="Arial"/>
    </font>
    <font>
      <b/>
      <sz val="5"/>
      <color rgb="FF000000"/>
      <name val="Arial"/>
    </font>
    <font>
      <sz val="8"/>
      <color theme="1"/>
      <name val="Arial"/>
    </font>
    <font>
      <sz val="8"/>
      <color rgb="FF000000"/>
      <name val="Arial"/>
      <family val="2"/>
    </font>
    <font>
      <sz val="7"/>
      <color rgb="FF000000"/>
      <name val="Arial"/>
      <family val="2"/>
    </font>
  </fonts>
  <fills count="9">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5" tint="0.59999389629810485"/>
        <bgColor indexed="64"/>
      </patternFill>
    </fill>
  </fills>
  <borders count="2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s>
  <cellStyleXfs count="8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05">
    <xf numFmtId="0" fontId="0" fillId="0" borderId="0" xfId="0" applyFont="1" applyAlignment="1"/>
    <xf numFmtId="0" fontId="0" fillId="0" borderId="0" xfId="0" applyFont="1" applyAlignment="1">
      <alignment horizontal="center" vertical="center"/>
    </xf>
    <xf numFmtId="0" fontId="7" fillId="0" borderId="0" xfId="0" applyFont="1" applyAlignment="1">
      <alignment horizontal="center"/>
    </xf>
    <xf numFmtId="0" fontId="3" fillId="0" borderId="0" xfId="0" applyFont="1" applyFill="1" applyBorder="1" applyAlignment="1">
      <alignment horizontal="justify" vertical="center" wrapText="1"/>
    </xf>
    <xf numFmtId="0" fontId="8" fillId="0" borderId="0" xfId="0" applyFont="1" applyFill="1" applyBorder="1" applyAlignment="1">
      <alignment horizontal="center" vertical="center" wrapText="1"/>
    </xf>
    <xf numFmtId="0" fontId="7" fillId="0" borderId="3" xfId="0" applyFont="1" applyBorder="1" applyAlignment="1">
      <alignment horizontal="center" vertical="center"/>
    </xf>
    <xf numFmtId="0" fontId="9" fillId="0" borderId="0" xfId="0" applyFont="1" applyAlignment="1"/>
    <xf numFmtId="0" fontId="0" fillId="4" borderId="4" xfId="0" applyFont="1" applyFill="1" applyBorder="1" applyAlignment="1"/>
    <xf numFmtId="0" fontId="3" fillId="0" borderId="11" xfId="0" applyFont="1" applyFill="1" applyBorder="1" applyAlignment="1">
      <alignment horizontal="justify" vertical="center" wrapText="1"/>
    </xf>
    <xf numFmtId="0" fontId="0" fillId="3" borderId="7" xfId="0" applyFont="1" applyFill="1" applyBorder="1" applyAlignment="1"/>
    <xf numFmtId="0" fontId="3" fillId="0" borderId="8"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7" borderId="3"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4"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3" fillId="4" borderId="13" xfId="0" applyFont="1" applyFill="1" applyBorder="1" applyAlignment="1">
      <alignment horizontal="justify" vertical="center" wrapText="1"/>
    </xf>
    <xf numFmtId="0" fontId="0" fillId="0" borderId="13" xfId="0" applyFont="1" applyBorder="1" applyAlignment="1"/>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4" fillId="0" borderId="14" xfId="0" applyFont="1" applyFill="1" applyBorder="1" applyAlignment="1">
      <alignment horizontal="center" vertical="center" wrapText="1"/>
    </xf>
    <xf numFmtId="0" fontId="0" fillId="0" borderId="0" xfId="0" applyFont="1" applyFill="1" applyBorder="1" applyAlignment="1"/>
    <xf numFmtId="0" fontId="11" fillId="0" borderId="1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0" xfId="0" applyFont="1" applyBorder="1" applyAlignment="1">
      <alignment horizontal="justify" vertical="center" wrapText="1"/>
    </xf>
    <xf numFmtId="0" fontId="0" fillId="0" borderId="13" xfId="0" applyFont="1" applyFill="1" applyBorder="1" applyAlignment="1"/>
    <xf numFmtId="0" fontId="0" fillId="0" borderId="14" xfId="0" applyFont="1" applyBorder="1" applyAlignment="1"/>
    <xf numFmtId="0" fontId="3" fillId="0" borderId="14" xfId="0" applyFont="1" applyBorder="1" applyAlignment="1">
      <alignment horizontal="justify" vertical="center" wrapText="1"/>
    </xf>
    <xf numFmtId="0" fontId="4" fillId="0" borderId="3" xfId="0" applyFont="1" applyFill="1" applyBorder="1" applyAlignment="1">
      <alignment horizontal="center" vertical="center" wrapText="1"/>
    </xf>
    <xf numFmtId="0" fontId="3" fillId="5" borderId="3" xfId="0" applyFont="1" applyFill="1" applyBorder="1" applyAlignment="1">
      <alignment horizontal="left" vertical="center" wrapText="1"/>
    </xf>
    <xf numFmtId="0" fontId="3" fillId="5" borderId="3" xfId="0" applyFont="1" applyFill="1" applyBorder="1" applyAlignment="1">
      <alignment horizontal="justify" vertical="center" wrapText="1"/>
    </xf>
    <xf numFmtId="0" fontId="9" fillId="0" borderId="12" xfId="0" applyFont="1" applyBorder="1" applyAlignment="1">
      <alignment horizontal="center" vertical="center" wrapText="1"/>
    </xf>
    <xf numFmtId="0" fontId="9" fillId="0" borderId="0" xfId="0" applyFont="1" applyAlignment="1">
      <alignment vertical="center"/>
    </xf>
    <xf numFmtId="0" fontId="7" fillId="0" borderId="0" xfId="0" applyFont="1" applyFill="1" applyBorder="1" applyAlignment="1">
      <alignment horizontal="center"/>
    </xf>
    <xf numFmtId="0" fontId="3" fillId="4" borderId="13" xfId="0" applyFont="1" applyFill="1" applyBorder="1" applyAlignment="1">
      <alignment horizontal="justify" vertical="center" wrapText="1"/>
    </xf>
    <xf numFmtId="0" fontId="0" fillId="0" borderId="13" xfId="0" applyFont="1" applyFill="1" applyBorder="1" applyAlignment="1">
      <alignment horizontal="center" vertical="center"/>
    </xf>
    <xf numFmtId="0" fontId="0" fillId="0" borderId="13" xfId="0" applyFont="1" applyBorder="1" applyAlignment="1">
      <alignment horizontal="center" vertical="center"/>
    </xf>
    <xf numFmtId="0" fontId="0" fillId="6" borderId="13" xfId="0" applyFont="1" applyFill="1" applyBorder="1" applyAlignment="1">
      <alignment horizontal="center" vertical="center"/>
    </xf>
    <xf numFmtId="0" fontId="4" fillId="4" borderId="13" xfId="0" applyFont="1" applyFill="1" applyBorder="1" applyAlignment="1">
      <alignment horizontal="justify" vertical="center" wrapText="1"/>
    </xf>
    <xf numFmtId="0" fontId="0" fillId="2" borderId="13" xfId="0" applyFont="1" applyFill="1" applyBorder="1" applyAlignment="1">
      <alignment horizontal="center" vertical="center"/>
    </xf>
    <xf numFmtId="0" fontId="3" fillId="3" borderId="13" xfId="0" applyFont="1" applyFill="1" applyBorder="1" applyAlignment="1">
      <alignment horizontal="justify" vertical="center" wrapText="1"/>
    </xf>
    <xf numFmtId="0" fontId="0" fillId="0" borderId="14" xfId="0" applyFont="1" applyBorder="1" applyAlignment="1">
      <alignment horizontal="center" vertical="center"/>
    </xf>
    <xf numFmtId="0" fontId="12" fillId="0" borderId="14"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10" fillId="6" borderId="3" xfId="0" applyFont="1" applyFill="1" applyBorder="1" applyAlignment="1">
      <alignment horizontal="center"/>
    </xf>
    <xf numFmtId="0" fontId="10" fillId="2" borderId="3" xfId="0" applyFont="1" applyFill="1" applyBorder="1" applyAlignment="1">
      <alignment horizontal="center"/>
    </xf>
    <xf numFmtId="0" fontId="10" fillId="8" borderId="3" xfId="0" applyFont="1" applyFill="1" applyBorder="1" applyAlignment="1">
      <alignment horizontal="center"/>
    </xf>
    <xf numFmtId="0" fontId="15" fillId="0" borderId="3" xfId="0" applyFont="1" applyBorder="1" applyAlignment="1">
      <alignment horizontal="center"/>
    </xf>
    <xf numFmtId="0" fontId="15" fillId="0" borderId="3" xfId="0" applyFont="1" applyFill="1" applyBorder="1" applyAlignment="1">
      <alignment horizontal="center"/>
    </xf>
    <xf numFmtId="0" fontId="4" fillId="4" borderId="13" xfId="0" applyFont="1" applyFill="1" applyBorder="1" applyAlignment="1">
      <alignment horizontal="justify" vertical="center" wrapText="1"/>
    </xf>
    <xf numFmtId="0" fontId="3" fillId="4" borderId="13" xfId="0" applyFont="1" applyFill="1" applyBorder="1" applyAlignment="1">
      <alignment horizontal="justify" vertical="center" wrapText="1"/>
    </xf>
    <xf numFmtId="0" fontId="4" fillId="4" borderId="13"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0" fillId="8" borderId="13" xfId="0" applyFont="1" applyFill="1" applyBorder="1" applyAlignment="1">
      <alignment horizontal="center" vertical="center"/>
    </xf>
    <xf numFmtId="0" fontId="0" fillId="8" borderId="14" xfId="0" applyFont="1" applyFill="1" applyBorder="1" applyAlignment="1">
      <alignment horizontal="center" vertical="center"/>
    </xf>
    <xf numFmtId="0" fontId="4" fillId="0" borderId="13" xfId="0" applyFont="1" applyFill="1" applyBorder="1" applyAlignment="1">
      <alignment horizontal="justify" vertical="center" wrapText="1"/>
    </xf>
    <xf numFmtId="0" fontId="3" fillId="4" borderId="13" xfId="0" applyFont="1" applyFill="1" applyBorder="1" applyAlignment="1">
      <alignment horizontal="justify" vertical="center" wrapText="1"/>
    </xf>
    <xf numFmtId="0" fontId="10" fillId="7" borderId="9" xfId="0" applyFont="1" applyFill="1" applyBorder="1" applyAlignment="1">
      <alignment horizontal="center"/>
    </xf>
    <xf numFmtId="0" fontId="10" fillId="7" borderId="10" xfId="0" applyFont="1" applyFill="1" applyBorder="1" applyAlignment="1">
      <alignment horizont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3" fillId="0" borderId="3" xfId="0" applyFont="1" applyFill="1" applyBorder="1" applyAlignment="1">
      <alignment horizontal="left" vertical="center" wrapText="1"/>
    </xf>
    <xf numFmtId="0" fontId="4" fillId="4" borderId="13"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15" fillId="0" borderId="3" xfId="0" applyFont="1" applyBorder="1" applyAlignment="1">
      <alignment horizontal="center"/>
    </xf>
    <xf numFmtId="0" fontId="14"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16"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2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9" xfId="0" applyFont="1" applyFill="1" applyBorder="1" applyAlignment="1">
      <alignment horizontal="justify" vertical="center" wrapText="1"/>
    </xf>
    <xf numFmtId="0" fontId="4" fillId="0" borderId="20"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4" fillId="0" borderId="25" xfId="0" applyFont="1" applyFill="1" applyBorder="1" applyAlignment="1">
      <alignment horizontal="justify" vertical="center" wrapText="1"/>
    </xf>
    <xf numFmtId="0" fontId="4" fillId="0" borderId="26"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3" fillId="4" borderId="21"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5" xfId="0" applyFont="1" applyFill="1" applyBorder="1" applyAlignment="1">
      <alignment horizontal="justify"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16" fillId="0" borderId="3"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3" xfId="0" applyFont="1" applyFill="1" applyBorder="1" applyAlignment="1">
      <alignment horizontal="justify" vertical="center" wrapText="1"/>
    </xf>
    <xf numFmtId="0" fontId="17" fillId="0" borderId="14" xfId="0" applyFont="1" applyFill="1" applyBorder="1" applyAlignment="1">
      <alignment horizontal="justify" vertical="center" wrapText="1"/>
    </xf>
    <xf numFmtId="0" fontId="1" fillId="0" borderId="14" xfId="0" applyFont="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6" fillId="0" borderId="3" xfId="0" applyFont="1" applyFill="1" applyBorder="1" applyAlignment="1">
      <alignment horizontal="justify" vertical="center" wrapText="1"/>
    </xf>
  </cellXfs>
  <cellStyles count="8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
  <sheetViews>
    <sheetView tabSelected="1" zoomScale="110" zoomScaleNormal="110" zoomScalePageLayoutView="200" workbookViewId="0">
      <selection activeCell="D11" sqref="D11"/>
    </sheetView>
  </sheetViews>
  <sheetFormatPr baseColWidth="10" defaultRowHeight="15" x14ac:dyDescent="0.25"/>
  <cols>
    <col min="1" max="1" width="14.7109375" customWidth="1"/>
    <col min="2" max="2" width="5.7109375" customWidth="1"/>
    <col min="3" max="3" width="32.28515625" customWidth="1"/>
    <col min="4" max="6" width="25.140625" customWidth="1"/>
    <col min="7" max="7" width="26.7109375" customWidth="1"/>
    <col min="8" max="8" width="21.42578125" customWidth="1"/>
    <col min="9" max="9" width="10.85546875" style="1"/>
    <col min="10" max="11" width="4.28515625" customWidth="1"/>
    <col min="12" max="13" width="4.140625" customWidth="1"/>
    <col min="14" max="14" width="4.42578125" customWidth="1"/>
  </cols>
  <sheetData>
    <row r="1" spans="1:9" s="2" customFormat="1" x14ac:dyDescent="0.25">
      <c r="A1" s="33"/>
      <c r="B1" s="60" t="s">
        <v>5</v>
      </c>
      <c r="C1" s="60"/>
      <c r="D1" s="60" t="s">
        <v>6</v>
      </c>
      <c r="E1" s="60"/>
      <c r="F1" s="60"/>
      <c r="G1" s="60"/>
      <c r="H1" s="60" t="s">
        <v>13</v>
      </c>
      <c r="I1" s="60" t="s">
        <v>40</v>
      </c>
    </row>
    <row r="2" spans="1:9" s="2" customFormat="1" ht="54" customHeight="1" x14ac:dyDescent="0.25">
      <c r="A2" s="33"/>
      <c r="B2" s="61"/>
      <c r="C2" s="61"/>
      <c r="D2" s="42" t="s">
        <v>20</v>
      </c>
      <c r="E2" s="42" t="s">
        <v>12</v>
      </c>
      <c r="F2" s="100" t="s">
        <v>103</v>
      </c>
      <c r="G2" s="42" t="s">
        <v>44</v>
      </c>
      <c r="H2" s="61"/>
      <c r="I2" s="61"/>
    </row>
    <row r="3" spans="1:9" ht="45.75" customHeight="1" x14ac:dyDescent="0.25">
      <c r="A3" s="21"/>
      <c r="B3" s="57" t="s">
        <v>8</v>
      </c>
      <c r="C3" s="57"/>
      <c r="D3" s="35">
        <v>4</v>
      </c>
      <c r="E3" s="35">
        <v>2</v>
      </c>
      <c r="F3" s="35">
        <v>3</v>
      </c>
      <c r="G3" s="35">
        <v>4</v>
      </c>
      <c r="H3" s="36">
        <f t="shared" ref="H3:H10" si="0">SUM(D3:G3)</f>
        <v>13</v>
      </c>
      <c r="I3" s="37">
        <v>1</v>
      </c>
    </row>
    <row r="4" spans="1:9" ht="36.950000000000003" customHeight="1" x14ac:dyDescent="0.25">
      <c r="A4" s="21"/>
      <c r="B4" s="63" t="s">
        <v>7</v>
      </c>
      <c r="C4" s="63"/>
      <c r="D4" s="35">
        <v>4</v>
      </c>
      <c r="E4" s="35">
        <v>2</v>
      </c>
      <c r="F4" s="35">
        <v>2</v>
      </c>
      <c r="G4" s="35">
        <v>4</v>
      </c>
      <c r="H4" s="36">
        <f t="shared" si="0"/>
        <v>12</v>
      </c>
      <c r="I4" s="37">
        <v>1</v>
      </c>
    </row>
    <row r="5" spans="1:9" ht="36.950000000000003" customHeight="1" x14ac:dyDescent="0.25">
      <c r="A5" s="13"/>
      <c r="B5" s="63" t="s">
        <v>100</v>
      </c>
      <c r="C5" s="63"/>
      <c r="D5" s="35">
        <v>4</v>
      </c>
      <c r="E5" s="35">
        <v>2</v>
      </c>
      <c r="F5" s="35">
        <v>2</v>
      </c>
      <c r="G5" s="35">
        <v>4</v>
      </c>
      <c r="H5" s="36">
        <f t="shared" si="0"/>
        <v>12</v>
      </c>
      <c r="I5" s="37">
        <v>1</v>
      </c>
    </row>
    <row r="6" spans="1:9" ht="36.950000000000003" customHeight="1" x14ac:dyDescent="0.25">
      <c r="A6" s="3"/>
      <c r="B6" s="57" t="s">
        <v>47</v>
      </c>
      <c r="C6" s="57"/>
      <c r="D6" s="35">
        <v>4</v>
      </c>
      <c r="E6" s="35">
        <v>2</v>
      </c>
      <c r="F6" s="35">
        <v>2</v>
      </c>
      <c r="G6" s="35">
        <v>4</v>
      </c>
      <c r="H6" s="36">
        <f t="shared" si="0"/>
        <v>12</v>
      </c>
      <c r="I6" s="37">
        <v>1</v>
      </c>
    </row>
    <row r="7" spans="1:9" ht="36.950000000000003" customHeight="1" x14ac:dyDescent="0.25">
      <c r="A7" s="21"/>
      <c r="B7" s="57" t="s">
        <v>0</v>
      </c>
      <c r="C7" s="57"/>
      <c r="D7" s="35">
        <v>4</v>
      </c>
      <c r="E7" s="35">
        <v>2</v>
      </c>
      <c r="F7" s="35">
        <v>2</v>
      </c>
      <c r="G7" s="35">
        <v>4</v>
      </c>
      <c r="H7" s="36">
        <f t="shared" si="0"/>
        <v>12</v>
      </c>
      <c r="I7" s="37">
        <v>1</v>
      </c>
    </row>
    <row r="8" spans="1:9" ht="36.950000000000003" customHeight="1" x14ac:dyDescent="0.25">
      <c r="A8" s="21"/>
      <c r="B8" s="64" t="s">
        <v>4</v>
      </c>
      <c r="C8" s="64"/>
      <c r="D8" s="35">
        <v>4</v>
      </c>
      <c r="E8" s="35">
        <v>2</v>
      </c>
      <c r="F8" s="36">
        <v>1</v>
      </c>
      <c r="G8" s="36">
        <v>1</v>
      </c>
      <c r="H8" s="36">
        <f>SUM(D8:G8)</f>
        <v>8</v>
      </c>
      <c r="I8" s="39">
        <v>2</v>
      </c>
    </row>
    <row r="9" spans="1:9" ht="36.950000000000003" customHeight="1" x14ac:dyDescent="0.25">
      <c r="A9" s="21"/>
      <c r="B9" s="64" t="s">
        <v>3</v>
      </c>
      <c r="C9" s="64"/>
      <c r="D9" s="35">
        <v>1</v>
      </c>
      <c r="E9" s="35">
        <v>1</v>
      </c>
      <c r="F9" s="35">
        <v>2</v>
      </c>
      <c r="G9" s="35">
        <v>1</v>
      </c>
      <c r="H9" s="36">
        <f t="shared" si="0"/>
        <v>5</v>
      </c>
      <c r="I9" s="54">
        <v>3</v>
      </c>
    </row>
    <row r="10" spans="1:9" ht="36.950000000000003" customHeight="1" x14ac:dyDescent="0.25">
      <c r="A10" s="3"/>
      <c r="B10" s="65" t="s">
        <v>1</v>
      </c>
      <c r="C10" s="65"/>
      <c r="D10" s="41">
        <v>1</v>
      </c>
      <c r="E10" s="41">
        <v>1</v>
      </c>
      <c r="F10" s="101">
        <v>1</v>
      </c>
      <c r="G10" s="41">
        <v>1</v>
      </c>
      <c r="H10" s="41">
        <f t="shared" si="0"/>
        <v>4</v>
      </c>
      <c r="I10" s="55">
        <v>3</v>
      </c>
    </row>
    <row r="11" spans="1:9" ht="33.950000000000003" customHeight="1" x14ac:dyDescent="0.25">
      <c r="A11" s="3"/>
    </row>
    <row r="12" spans="1:9" x14ac:dyDescent="0.25">
      <c r="A12" s="3"/>
    </row>
    <row r="13" spans="1:9" x14ac:dyDescent="0.25">
      <c r="A13" s="3"/>
    </row>
    <row r="14" spans="1:9" x14ac:dyDescent="0.25">
      <c r="A14" s="21"/>
      <c r="B14" s="7"/>
      <c r="C14" s="8" t="s">
        <v>42</v>
      </c>
    </row>
    <row r="15" spans="1:9" x14ac:dyDescent="0.25">
      <c r="B15" s="9"/>
      <c r="C15" s="10" t="s">
        <v>43</v>
      </c>
    </row>
    <row r="17" spans="2:8" x14ac:dyDescent="0.25">
      <c r="B17" s="66" t="s">
        <v>41</v>
      </c>
      <c r="C17" s="66"/>
      <c r="D17" s="47" t="s">
        <v>15</v>
      </c>
      <c r="E17" s="47" t="s">
        <v>16</v>
      </c>
      <c r="F17" s="47" t="s">
        <v>17</v>
      </c>
      <c r="G17" s="48" t="s">
        <v>14</v>
      </c>
    </row>
    <row r="18" spans="2:8" ht="33.950000000000003" customHeight="1" x14ac:dyDescent="0.25">
      <c r="B18" s="62" t="s">
        <v>20</v>
      </c>
      <c r="C18" s="62"/>
      <c r="D18" s="11" t="s">
        <v>9</v>
      </c>
      <c r="E18" s="11" t="s">
        <v>10</v>
      </c>
      <c r="F18" s="11" t="s">
        <v>11</v>
      </c>
      <c r="G18" s="11" t="s">
        <v>18</v>
      </c>
    </row>
    <row r="19" spans="2:8" ht="33.950000000000003" customHeight="1" x14ac:dyDescent="0.25">
      <c r="B19" s="62" t="s">
        <v>12</v>
      </c>
      <c r="C19" s="62"/>
      <c r="D19" s="11" t="s">
        <v>95</v>
      </c>
      <c r="E19" s="11" t="s">
        <v>94</v>
      </c>
      <c r="F19" s="11" t="s">
        <v>93</v>
      </c>
      <c r="G19" s="11" t="s">
        <v>19</v>
      </c>
    </row>
    <row r="20" spans="2:8" ht="33.950000000000003" customHeight="1" x14ac:dyDescent="0.25">
      <c r="B20" s="96" t="s">
        <v>103</v>
      </c>
      <c r="C20" s="62"/>
      <c r="D20" s="104" t="s">
        <v>106</v>
      </c>
      <c r="E20" s="104" t="s">
        <v>105</v>
      </c>
      <c r="F20" s="104" t="s">
        <v>104</v>
      </c>
      <c r="G20" s="11" t="s">
        <v>34</v>
      </c>
    </row>
    <row r="21" spans="2:8" ht="66.75" customHeight="1" x14ac:dyDescent="0.25">
      <c r="B21" s="62" t="s">
        <v>44</v>
      </c>
      <c r="C21" s="62"/>
      <c r="D21" s="11" t="s">
        <v>45</v>
      </c>
      <c r="E21" s="12"/>
      <c r="F21" s="12"/>
      <c r="G21" s="11" t="s">
        <v>46</v>
      </c>
    </row>
    <row r="22" spans="2:8" ht="15" customHeight="1" x14ac:dyDescent="0.25">
      <c r="C22" s="3"/>
      <c r="H22" s="4"/>
    </row>
    <row r="23" spans="2:8" x14ac:dyDescent="0.25">
      <c r="C23" s="3"/>
    </row>
    <row r="24" spans="2:8" x14ac:dyDescent="0.25">
      <c r="C24" s="58" t="s">
        <v>96</v>
      </c>
      <c r="D24" s="59"/>
    </row>
    <row r="25" spans="2:8" x14ac:dyDescent="0.25">
      <c r="C25" s="44" t="s">
        <v>97</v>
      </c>
      <c r="D25" s="44" t="s">
        <v>37</v>
      </c>
    </row>
    <row r="26" spans="2:8" x14ac:dyDescent="0.25">
      <c r="C26" s="45" t="s">
        <v>98</v>
      </c>
      <c r="D26" s="45" t="s">
        <v>38</v>
      </c>
    </row>
    <row r="27" spans="2:8" x14ac:dyDescent="0.25">
      <c r="C27" s="46" t="s">
        <v>99</v>
      </c>
      <c r="D27" s="46" t="s">
        <v>39</v>
      </c>
    </row>
  </sheetData>
  <sortState xmlns:xlrd2="http://schemas.microsoft.com/office/spreadsheetml/2017/richdata2" ref="D6:I11">
    <sortCondition descending="1" ref="H3"/>
  </sortState>
  <mergeCells count="18">
    <mergeCell ref="B20:C20"/>
    <mergeCell ref="D1:G1"/>
    <mergeCell ref="B6:C6"/>
    <mergeCell ref="C24:D24"/>
    <mergeCell ref="H1:H2"/>
    <mergeCell ref="I1:I2"/>
    <mergeCell ref="B1:C2"/>
    <mergeCell ref="B21:C21"/>
    <mergeCell ref="B3:C3"/>
    <mergeCell ref="B5:C5"/>
    <mergeCell ref="B4:C4"/>
    <mergeCell ref="B8:C8"/>
    <mergeCell ref="B7:C7"/>
    <mergeCell ref="B9:C9"/>
    <mergeCell ref="B10:C10"/>
    <mergeCell ref="B17:C17"/>
    <mergeCell ref="B18:C18"/>
    <mergeCell ref="B19:C1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22"/>
  <sheetViews>
    <sheetView zoomScale="130" zoomScaleNormal="130" zoomScalePageLayoutView="200" workbookViewId="0">
      <selection activeCell="D20" sqref="D20"/>
    </sheetView>
  </sheetViews>
  <sheetFormatPr baseColWidth="10" defaultRowHeight="15" x14ac:dyDescent="0.25"/>
  <cols>
    <col min="2" max="2" width="40.85546875" customWidth="1"/>
    <col min="3" max="3" width="11" customWidth="1"/>
    <col min="4" max="6" width="10.85546875" customWidth="1"/>
    <col min="7" max="7" width="12.140625" customWidth="1"/>
    <col min="8" max="8" width="8.42578125" customWidth="1"/>
    <col min="9" max="9" width="8.28515625" customWidth="1"/>
    <col min="10" max="10" width="10.85546875" hidden="1" customWidth="1"/>
    <col min="11" max="11" width="8" hidden="1" customWidth="1"/>
    <col min="12" max="12" width="10.85546875" hidden="1" customWidth="1"/>
    <col min="13" max="13" width="8.42578125" hidden="1" customWidth="1"/>
    <col min="14" max="14" width="10.85546875" hidden="1" customWidth="1"/>
    <col min="15" max="15" width="9.42578125" hidden="1" customWidth="1"/>
    <col min="16" max="16" width="10.85546875" hidden="1" customWidth="1"/>
    <col min="17" max="17" width="7.85546875" hidden="1" customWidth="1"/>
    <col min="18" max="18" width="7.7109375" hidden="1" customWidth="1"/>
    <col min="19" max="21" width="10.85546875" hidden="1" customWidth="1"/>
    <col min="22" max="22" width="8.7109375" hidden="1" customWidth="1"/>
    <col min="23" max="24" width="10.85546875" hidden="1" customWidth="1"/>
    <col min="25" max="25" width="8.85546875" hidden="1" customWidth="1"/>
    <col min="26" max="26" width="7.28515625" hidden="1" customWidth="1"/>
    <col min="27" max="27" width="10.85546875" hidden="1" customWidth="1"/>
    <col min="28" max="28" width="8.140625" hidden="1" customWidth="1"/>
    <col min="29" max="29" width="8" customWidth="1"/>
  </cols>
  <sheetData>
    <row r="1" spans="2:31" x14ac:dyDescent="0.25">
      <c r="B1" s="60" t="s">
        <v>5</v>
      </c>
      <c r="C1" s="68" t="s">
        <v>52</v>
      </c>
      <c r="D1" s="68"/>
      <c r="E1" s="68"/>
      <c r="F1" s="68"/>
      <c r="G1" s="68"/>
      <c r="H1" s="68" t="s">
        <v>53</v>
      </c>
      <c r="I1" s="68"/>
      <c r="J1" s="68" t="s">
        <v>54</v>
      </c>
      <c r="K1" s="68"/>
      <c r="L1" s="68"/>
      <c r="M1" s="68"/>
      <c r="N1" s="68"/>
      <c r="O1" s="68"/>
      <c r="P1" s="68"/>
      <c r="Q1" s="68"/>
      <c r="R1" s="68"/>
      <c r="S1" s="68"/>
      <c r="T1" s="68"/>
      <c r="U1" s="68"/>
      <c r="V1" s="67" t="s">
        <v>55</v>
      </c>
      <c r="W1" s="67"/>
      <c r="X1" s="67"/>
      <c r="Y1" s="67"/>
      <c r="Z1" s="68" t="s">
        <v>56</v>
      </c>
      <c r="AA1" s="68"/>
      <c r="AB1" s="68"/>
      <c r="AC1" s="68"/>
      <c r="AD1" s="60" t="s">
        <v>13</v>
      </c>
      <c r="AE1" s="60" t="s">
        <v>35</v>
      </c>
    </row>
    <row r="2" spans="2:31" ht="66" customHeight="1" x14ac:dyDescent="0.25">
      <c r="B2" s="61"/>
      <c r="C2" s="27" t="s">
        <v>57</v>
      </c>
      <c r="D2" s="27" t="s">
        <v>58</v>
      </c>
      <c r="E2" s="27" t="s">
        <v>59</v>
      </c>
      <c r="F2" s="27" t="s">
        <v>60</v>
      </c>
      <c r="G2" s="27" t="s">
        <v>82</v>
      </c>
      <c r="H2" s="27" t="s">
        <v>61</v>
      </c>
      <c r="I2" s="27" t="s">
        <v>62</v>
      </c>
      <c r="J2" s="27" t="s">
        <v>63</v>
      </c>
      <c r="K2" s="27" t="s">
        <v>64</v>
      </c>
      <c r="L2" s="27" t="s">
        <v>65</v>
      </c>
      <c r="M2" s="27" t="s">
        <v>66</v>
      </c>
      <c r="N2" s="27" t="s">
        <v>67</v>
      </c>
      <c r="O2" s="27" t="s">
        <v>68</v>
      </c>
      <c r="P2" s="27" t="s">
        <v>69</v>
      </c>
      <c r="Q2" s="27" t="s">
        <v>70</v>
      </c>
      <c r="R2" s="27" t="s">
        <v>71</v>
      </c>
      <c r="S2" s="27" t="s">
        <v>72</v>
      </c>
      <c r="T2" s="27" t="s">
        <v>73</v>
      </c>
      <c r="U2" s="27" t="s">
        <v>74</v>
      </c>
      <c r="V2" s="27" t="s">
        <v>75</v>
      </c>
      <c r="W2" s="27" t="s">
        <v>76</v>
      </c>
      <c r="X2" s="27" t="s">
        <v>77</v>
      </c>
      <c r="Y2" s="27" t="s">
        <v>21</v>
      </c>
      <c r="Z2" s="27" t="s">
        <v>78</v>
      </c>
      <c r="AA2" s="27" t="s">
        <v>79</v>
      </c>
      <c r="AB2" s="27" t="s">
        <v>80</v>
      </c>
      <c r="AC2" s="27" t="s">
        <v>81</v>
      </c>
      <c r="AD2" s="61"/>
      <c r="AE2" s="61"/>
    </row>
    <row r="3" spans="2:31" ht="36.950000000000003" customHeight="1" x14ac:dyDescent="0.25">
      <c r="B3" s="49" t="s">
        <v>100</v>
      </c>
      <c r="C3" s="15">
        <v>1</v>
      </c>
      <c r="D3" s="17"/>
      <c r="E3" s="17"/>
      <c r="F3" s="15"/>
      <c r="G3" s="17"/>
      <c r="H3" s="15"/>
      <c r="I3" s="15">
        <v>1</v>
      </c>
      <c r="J3" s="15"/>
      <c r="K3" s="15"/>
      <c r="L3" s="17"/>
      <c r="M3" s="15"/>
      <c r="N3" s="15"/>
      <c r="O3" s="17"/>
      <c r="P3" s="17"/>
      <c r="Q3" s="15">
        <v>1</v>
      </c>
      <c r="R3" s="17"/>
      <c r="S3" s="17"/>
      <c r="T3" s="17"/>
      <c r="U3" s="15">
        <v>1</v>
      </c>
      <c r="V3" s="17"/>
      <c r="W3" s="17"/>
      <c r="X3" s="15">
        <v>1</v>
      </c>
      <c r="Y3" s="17"/>
      <c r="Z3" s="17"/>
      <c r="AA3" s="17"/>
      <c r="AB3" s="15"/>
      <c r="AC3" s="17"/>
      <c r="AD3" s="15">
        <f>SUM(C3:AC3)</f>
        <v>5</v>
      </c>
      <c r="AE3" s="15">
        <v>2</v>
      </c>
    </row>
    <row r="4" spans="2:31" ht="36.950000000000003" customHeight="1" x14ac:dyDescent="0.25">
      <c r="B4" s="14" t="s">
        <v>7</v>
      </c>
      <c r="C4" s="15">
        <v>1</v>
      </c>
      <c r="D4" s="17"/>
      <c r="E4" s="17"/>
      <c r="F4" s="15"/>
      <c r="G4" s="17"/>
      <c r="H4" s="15"/>
      <c r="I4" s="15">
        <v>1</v>
      </c>
      <c r="J4" s="15"/>
      <c r="K4" s="15"/>
      <c r="L4" s="17"/>
      <c r="M4" s="15"/>
      <c r="N4" s="15"/>
      <c r="O4" s="17"/>
      <c r="P4" s="17"/>
      <c r="Q4" s="15"/>
      <c r="R4" s="17"/>
      <c r="S4" s="17"/>
      <c r="T4" s="17"/>
      <c r="U4" s="15">
        <v>1</v>
      </c>
      <c r="V4" s="17"/>
      <c r="W4" s="17"/>
      <c r="X4" s="15"/>
      <c r="Y4" s="17"/>
      <c r="Z4" s="17"/>
      <c r="AA4" s="17"/>
      <c r="AB4" s="17"/>
      <c r="AC4" s="17"/>
      <c r="AD4" s="15">
        <f t="shared" ref="AD4:AD10" si="0">SUM(C4:AC4)</f>
        <v>3</v>
      </c>
      <c r="AE4" s="15">
        <v>2</v>
      </c>
    </row>
    <row r="5" spans="2:31" ht="36.950000000000003" customHeight="1" x14ac:dyDescent="0.25">
      <c r="B5" s="16" t="s">
        <v>8</v>
      </c>
      <c r="C5" s="15"/>
      <c r="D5" s="17"/>
      <c r="E5" s="15">
        <v>1</v>
      </c>
      <c r="F5" s="15"/>
      <c r="G5" s="15">
        <v>1</v>
      </c>
      <c r="H5" s="15"/>
      <c r="I5" s="15"/>
      <c r="J5" s="15"/>
      <c r="K5" s="15"/>
      <c r="L5" s="15">
        <v>1</v>
      </c>
      <c r="M5" s="15"/>
      <c r="N5" s="15">
        <v>1</v>
      </c>
      <c r="O5" s="17"/>
      <c r="P5" s="15"/>
      <c r="Q5" s="15"/>
      <c r="R5" s="15">
        <v>1</v>
      </c>
      <c r="S5" s="17"/>
      <c r="T5" s="17"/>
      <c r="U5" s="17"/>
      <c r="V5" s="17"/>
      <c r="W5" s="17"/>
      <c r="X5" s="15"/>
      <c r="Y5" s="17"/>
      <c r="Z5" s="17"/>
      <c r="AA5" s="17"/>
      <c r="AB5" s="17"/>
      <c r="AC5" s="17"/>
      <c r="AD5" s="15">
        <f t="shared" si="0"/>
        <v>5</v>
      </c>
      <c r="AE5" s="15">
        <v>2</v>
      </c>
    </row>
    <row r="6" spans="2:31" ht="36.950000000000003" customHeight="1" x14ac:dyDescent="0.25">
      <c r="B6" s="16" t="s">
        <v>47</v>
      </c>
      <c r="C6" s="25"/>
      <c r="D6" s="17"/>
      <c r="E6" s="17"/>
      <c r="F6" s="17"/>
      <c r="G6" s="17"/>
      <c r="H6" s="17"/>
      <c r="I6" s="17"/>
      <c r="J6" s="17"/>
      <c r="K6" s="17"/>
      <c r="L6" s="15"/>
      <c r="M6" s="17"/>
      <c r="N6" s="17"/>
      <c r="O6" s="17"/>
      <c r="P6" s="15"/>
      <c r="Q6" s="17"/>
      <c r="R6" s="17"/>
      <c r="S6" s="17"/>
      <c r="T6" s="17"/>
      <c r="U6" s="17"/>
      <c r="V6" s="17"/>
      <c r="W6" s="17"/>
      <c r="X6" s="15">
        <v>1</v>
      </c>
      <c r="Y6" s="17"/>
      <c r="Z6" s="17"/>
      <c r="AA6" s="17"/>
      <c r="AB6" s="17"/>
      <c r="AC6" s="17"/>
      <c r="AD6" s="15">
        <f t="shared" si="0"/>
        <v>1</v>
      </c>
      <c r="AE6" s="15">
        <v>2</v>
      </c>
    </row>
    <row r="7" spans="2:31" ht="36.950000000000003" customHeight="1" x14ac:dyDescent="0.25">
      <c r="B7" s="16" t="s">
        <v>0</v>
      </c>
      <c r="C7" s="15"/>
      <c r="D7" s="17"/>
      <c r="E7" s="15">
        <v>1</v>
      </c>
      <c r="F7" s="15"/>
      <c r="G7" s="17"/>
      <c r="H7" s="15"/>
      <c r="I7" s="15"/>
      <c r="J7" s="15"/>
      <c r="K7" s="15"/>
      <c r="L7" s="15">
        <v>1</v>
      </c>
      <c r="M7" s="15"/>
      <c r="N7" s="15"/>
      <c r="O7" s="17"/>
      <c r="P7" s="15"/>
      <c r="Q7" s="15"/>
      <c r="R7" s="17"/>
      <c r="S7" s="17"/>
      <c r="T7" s="17"/>
      <c r="U7" s="17"/>
      <c r="V7" s="17"/>
      <c r="W7" s="17"/>
      <c r="X7" s="15"/>
      <c r="Y7" s="17"/>
      <c r="Z7" s="17"/>
      <c r="AA7" s="17"/>
      <c r="AB7" s="17"/>
      <c r="AC7" s="17"/>
      <c r="AD7" s="15">
        <f t="shared" si="0"/>
        <v>2</v>
      </c>
      <c r="AE7" s="15">
        <v>2</v>
      </c>
    </row>
    <row r="8" spans="2:31" ht="47.1" customHeight="1" x14ac:dyDescent="0.25">
      <c r="B8" s="18" t="s">
        <v>1</v>
      </c>
      <c r="C8" s="15"/>
      <c r="D8" s="17"/>
      <c r="E8" s="17"/>
      <c r="F8" s="15"/>
      <c r="G8" s="17"/>
      <c r="H8" s="15"/>
      <c r="I8" s="15"/>
      <c r="J8" s="15"/>
      <c r="K8" s="15"/>
      <c r="L8" s="17"/>
      <c r="M8" s="15"/>
      <c r="N8" s="15"/>
      <c r="O8" s="17"/>
      <c r="P8" s="17"/>
      <c r="Q8" s="15"/>
      <c r="R8" s="17"/>
      <c r="S8" s="17"/>
      <c r="T8" s="17"/>
      <c r="U8" s="17"/>
      <c r="V8" s="17"/>
      <c r="W8" s="17"/>
      <c r="X8" s="15"/>
      <c r="Y8" s="17"/>
      <c r="Z8" s="17"/>
      <c r="AA8" s="17"/>
      <c r="AB8" s="17"/>
      <c r="AC8" s="17"/>
      <c r="AD8" s="15">
        <f t="shared" si="0"/>
        <v>0</v>
      </c>
      <c r="AE8" s="15">
        <v>1</v>
      </c>
    </row>
    <row r="9" spans="2:31" ht="36.950000000000003" customHeight="1" x14ac:dyDescent="0.25">
      <c r="B9" s="18" t="s">
        <v>3</v>
      </c>
      <c r="C9" s="15"/>
      <c r="D9" s="17"/>
      <c r="E9" s="17"/>
      <c r="F9" s="15"/>
      <c r="G9" s="17"/>
      <c r="H9" s="15"/>
      <c r="I9" s="15"/>
      <c r="J9" s="15"/>
      <c r="K9" s="15"/>
      <c r="L9" s="17"/>
      <c r="M9" s="15"/>
      <c r="N9" s="15"/>
      <c r="O9" s="17"/>
      <c r="P9" s="17"/>
      <c r="Q9" s="15"/>
      <c r="R9" s="17"/>
      <c r="S9" s="17"/>
      <c r="T9" s="17"/>
      <c r="U9" s="17"/>
      <c r="V9" s="17"/>
      <c r="W9" s="17"/>
      <c r="X9" s="15"/>
      <c r="Y9" s="17"/>
      <c r="Z9" s="17"/>
      <c r="AA9" s="17"/>
      <c r="AB9" s="17"/>
      <c r="AC9" s="17"/>
      <c r="AD9" s="15">
        <f t="shared" si="0"/>
        <v>0</v>
      </c>
      <c r="AE9" s="15">
        <v>1</v>
      </c>
    </row>
    <row r="10" spans="2:31" ht="36.950000000000003" customHeight="1" x14ac:dyDescent="0.25">
      <c r="B10" s="19" t="s">
        <v>4</v>
      </c>
      <c r="C10" s="20">
        <v>1</v>
      </c>
      <c r="D10" s="26"/>
      <c r="E10" s="20">
        <v>1</v>
      </c>
      <c r="F10" s="20"/>
      <c r="G10" s="20">
        <v>1</v>
      </c>
      <c r="H10" s="20"/>
      <c r="I10" s="20">
        <v>1</v>
      </c>
      <c r="J10" s="26"/>
      <c r="K10" s="20"/>
      <c r="L10" s="20">
        <v>1</v>
      </c>
      <c r="M10" s="20"/>
      <c r="N10" s="20">
        <v>1</v>
      </c>
      <c r="O10" s="20"/>
      <c r="P10" s="20"/>
      <c r="Q10" s="20">
        <v>1</v>
      </c>
      <c r="R10" s="20">
        <v>1</v>
      </c>
      <c r="S10" s="20"/>
      <c r="T10" s="20"/>
      <c r="U10" s="20">
        <v>1</v>
      </c>
      <c r="V10" s="20"/>
      <c r="W10" s="26"/>
      <c r="X10" s="20">
        <v>1</v>
      </c>
      <c r="Y10" s="20"/>
      <c r="Z10" s="26"/>
      <c r="AA10" s="26"/>
      <c r="AB10" s="20"/>
      <c r="AC10" s="26"/>
      <c r="AD10" s="20">
        <f t="shared" si="0"/>
        <v>10</v>
      </c>
      <c r="AE10" s="20">
        <v>2</v>
      </c>
    </row>
    <row r="11" spans="2:31" ht="36.950000000000003" customHeight="1" x14ac:dyDescent="0.25"/>
    <row r="12" spans="2:31" x14ac:dyDescent="0.25">
      <c r="B12" s="47" t="s">
        <v>41</v>
      </c>
      <c r="C12" s="47" t="s">
        <v>15</v>
      </c>
      <c r="D12" s="47" t="s">
        <v>16</v>
      </c>
      <c r="E12" s="47" t="s">
        <v>17</v>
      </c>
      <c r="F12" s="48" t="s">
        <v>14</v>
      </c>
    </row>
    <row r="13" spans="2:31" ht="30" customHeight="1" x14ac:dyDescent="0.25">
      <c r="B13" s="23" t="s">
        <v>20</v>
      </c>
      <c r="C13" s="11" t="s">
        <v>9</v>
      </c>
      <c r="D13" s="11" t="s">
        <v>10</v>
      </c>
      <c r="E13" s="11" t="s">
        <v>11</v>
      </c>
      <c r="F13" s="11" t="s">
        <v>18</v>
      </c>
      <c r="AE13" s="56"/>
    </row>
    <row r="14" spans="2:31" ht="33.75" x14ac:dyDescent="0.25">
      <c r="B14" s="29" t="s">
        <v>12</v>
      </c>
      <c r="C14" s="30" t="s">
        <v>95</v>
      </c>
      <c r="D14" s="30" t="s">
        <v>94</v>
      </c>
      <c r="E14" s="30" t="s">
        <v>93</v>
      </c>
      <c r="F14" s="30" t="s">
        <v>19</v>
      </c>
    </row>
    <row r="15" spans="2:31" ht="45" x14ac:dyDescent="0.25">
      <c r="B15" s="97" t="s">
        <v>103</v>
      </c>
      <c r="C15" s="104" t="s">
        <v>106</v>
      </c>
      <c r="D15" s="104" t="s">
        <v>105</v>
      </c>
      <c r="E15" s="104" t="s">
        <v>104</v>
      </c>
      <c r="F15" s="11" t="s">
        <v>34</v>
      </c>
    </row>
    <row r="16" spans="2:31" ht="45" x14ac:dyDescent="0.25">
      <c r="B16" s="23" t="s">
        <v>44</v>
      </c>
      <c r="C16" s="11" t="s">
        <v>45</v>
      </c>
      <c r="D16" s="12"/>
      <c r="E16" s="12"/>
      <c r="F16" s="11" t="s">
        <v>46</v>
      </c>
    </row>
    <row r="22" spans="3:3" x14ac:dyDescent="0.25">
      <c r="C22" s="24"/>
    </row>
  </sheetData>
  <sortState xmlns:xlrd2="http://schemas.microsoft.com/office/spreadsheetml/2017/richdata2" ref="B4:O12">
    <sortCondition descending="1" ref="N4"/>
  </sortState>
  <mergeCells count="8">
    <mergeCell ref="B1:B2"/>
    <mergeCell ref="AD1:AD2"/>
    <mergeCell ref="AE1:AE2"/>
    <mergeCell ref="V1:Y1"/>
    <mergeCell ref="Z1:AC1"/>
    <mergeCell ref="C1:G1"/>
    <mergeCell ref="H1:I1"/>
    <mergeCell ref="J1:U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I19"/>
  <sheetViews>
    <sheetView zoomScale="130" zoomScaleNormal="130" zoomScalePageLayoutView="200" workbookViewId="0">
      <selection activeCell="C18" sqref="C18:F18"/>
    </sheetView>
  </sheetViews>
  <sheetFormatPr baseColWidth="10" defaultRowHeight="15" x14ac:dyDescent="0.25"/>
  <cols>
    <col min="1" max="1" width="11.7109375" customWidth="1"/>
    <col min="2" max="2" width="40.85546875" customWidth="1"/>
    <col min="3" max="7" width="22.85546875" customWidth="1"/>
  </cols>
  <sheetData>
    <row r="3" spans="1:9" ht="26.1" customHeight="1" x14ac:dyDescent="0.25">
      <c r="B3" s="5" t="s">
        <v>5</v>
      </c>
      <c r="C3" s="28" t="s">
        <v>22</v>
      </c>
      <c r="D3" s="28" t="s">
        <v>36</v>
      </c>
      <c r="E3" s="28" t="s">
        <v>23</v>
      </c>
      <c r="F3" s="28" t="s">
        <v>24</v>
      </c>
      <c r="G3" s="28" t="s">
        <v>32</v>
      </c>
      <c r="H3" s="5" t="s">
        <v>33</v>
      </c>
      <c r="I3" s="5" t="s">
        <v>35</v>
      </c>
    </row>
    <row r="4" spans="1:9" ht="26.1" customHeight="1" x14ac:dyDescent="0.25">
      <c r="B4" s="49" t="s">
        <v>100</v>
      </c>
      <c r="C4" s="15">
        <v>1</v>
      </c>
      <c r="D4" s="15">
        <v>1</v>
      </c>
      <c r="E4" s="15">
        <v>1</v>
      </c>
      <c r="F4" s="15">
        <v>1</v>
      </c>
      <c r="G4" s="15">
        <v>1</v>
      </c>
      <c r="H4" s="15">
        <f t="shared" ref="H4:H10" si="0">SUM(C4+D4+E4+F4+G4)</f>
        <v>5</v>
      </c>
      <c r="I4" s="15">
        <v>4</v>
      </c>
    </row>
    <row r="5" spans="1:9" ht="44.1" customHeight="1" x14ac:dyDescent="0.25">
      <c r="B5" s="14" t="s">
        <v>7</v>
      </c>
      <c r="C5" s="15">
        <v>1</v>
      </c>
      <c r="D5" s="15">
        <v>1</v>
      </c>
      <c r="E5" s="15">
        <v>1</v>
      </c>
      <c r="F5" s="15">
        <v>1</v>
      </c>
      <c r="G5" s="15">
        <v>1</v>
      </c>
      <c r="H5" s="15">
        <f t="shared" si="0"/>
        <v>5</v>
      </c>
      <c r="I5" s="15">
        <v>4</v>
      </c>
    </row>
    <row r="6" spans="1:9" ht="44.1" customHeight="1" x14ac:dyDescent="0.25">
      <c r="A6" s="13"/>
      <c r="B6" s="16" t="s">
        <v>8</v>
      </c>
      <c r="C6" s="15">
        <v>1</v>
      </c>
      <c r="D6" s="15">
        <v>1</v>
      </c>
      <c r="E6" s="15">
        <v>1</v>
      </c>
      <c r="F6" s="15">
        <v>1</v>
      </c>
      <c r="G6" s="15">
        <v>1</v>
      </c>
      <c r="H6" s="15">
        <f t="shared" si="0"/>
        <v>5</v>
      </c>
      <c r="I6" s="15">
        <v>4</v>
      </c>
    </row>
    <row r="7" spans="1:9" ht="30.95" customHeight="1" x14ac:dyDescent="0.25">
      <c r="A7" s="3"/>
      <c r="B7" s="16" t="s">
        <v>47</v>
      </c>
      <c r="C7" s="15">
        <v>1</v>
      </c>
      <c r="D7" s="15">
        <v>1</v>
      </c>
      <c r="E7" s="15">
        <v>1</v>
      </c>
      <c r="F7" s="15">
        <v>1</v>
      </c>
      <c r="G7" s="15">
        <v>1</v>
      </c>
      <c r="H7" s="15">
        <f t="shared" si="0"/>
        <v>5</v>
      </c>
      <c r="I7" s="15">
        <v>4</v>
      </c>
    </row>
    <row r="8" spans="1:9" ht="30.95" customHeight="1" x14ac:dyDescent="0.25">
      <c r="A8" s="21"/>
      <c r="B8" s="16" t="s">
        <v>0</v>
      </c>
      <c r="C8" s="15">
        <v>1</v>
      </c>
      <c r="D8" s="15">
        <v>1</v>
      </c>
      <c r="E8" s="15">
        <v>1</v>
      </c>
      <c r="F8" s="15">
        <v>1</v>
      </c>
      <c r="G8" s="15">
        <v>1</v>
      </c>
      <c r="H8" s="15">
        <f t="shared" si="0"/>
        <v>5</v>
      </c>
      <c r="I8" s="15">
        <v>4</v>
      </c>
    </row>
    <row r="9" spans="1:9" ht="30.95" customHeight="1" x14ac:dyDescent="0.25">
      <c r="A9" s="3"/>
      <c r="B9" s="18" t="s">
        <v>1</v>
      </c>
      <c r="C9" s="22"/>
      <c r="D9" s="15"/>
      <c r="E9" s="15"/>
      <c r="F9" s="15"/>
      <c r="G9" s="15"/>
      <c r="H9" s="15">
        <f t="shared" si="0"/>
        <v>0</v>
      </c>
      <c r="I9" s="15">
        <v>1</v>
      </c>
    </row>
    <row r="10" spans="1:9" ht="30.95" customHeight="1" x14ac:dyDescent="0.25">
      <c r="A10" s="3"/>
      <c r="B10" s="18" t="s">
        <v>3</v>
      </c>
      <c r="C10" s="15"/>
      <c r="D10" s="15"/>
      <c r="E10" s="15"/>
      <c r="F10" s="15"/>
      <c r="G10" s="15"/>
      <c r="H10" s="15">
        <f t="shared" si="0"/>
        <v>0</v>
      </c>
      <c r="I10" s="15">
        <v>1</v>
      </c>
    </row>
    <row r="11" spans="1:9" ht="30.95" customHeight="1" x14ac:dyDescent="0.25">
      <c r="A11" s="3"/>
      <c r="B11" s="19" t="s">
        <v>4</v>
      </c>
      <c r="C11" s="20">
        <v>1</v>
      </c>
      <c r="D11" s="20">
        <v>1</v>
      </c>
      <c r="E11" s="20">
        <v>1</v>
      </c>
      <c r="F11" s="20">
        <v>1</v>
      </c>
      <c r="G11" s="20">
        <v>1</v>
      </c>
      <c r="H11" s="20">
        <f t="shared" ref="H11" si="1">SUM(C11+D11+E11+F11+G11)</f>
        <v>5</v>
      </c>
      <c r="I11" s="20">
        <v>4</v>
      </c>
    </row>
    <row r="12" spans="1:9" ht="39" customHeight="1" x14ac:dyDescent="0.25"/>
    <row r="15" spans="1:9" x14ac:dyDescent="0.25">
      <c r="B15" s="47" t="s">
        <v>41</v>
      </c>
      <c r="C15" s="47" t="s">
        <v>15</v>
      </c>
      <c r="D15" s="47" t="s">
        <v>16</v>
      </c>
      <c r="E15" s="47" t="s">
        <v>17</v>
      </c>
      <c r="F15" s="48" t="s">
        <v>14</v>
      </c>
    </row>
    <row r="16" spans="1:9" ht="22.5" x14ac:dyDescent="0.25">
      <c r="B16" s="29" t="s">
        <v>20</v>
      </c>
      <c r="C16" s="30" t="s">
        <v>9</v>
      </c>
      <c r="D16" s="30" t="s">
        <v>10</v>
      </c>
      <c r="E16" s="30" t="s">
        <v>11</v>
      </c>
      <c r="F16" s="30" t="s">
        <v>18</v>
      </c>
    </row>
    <row r="17" spans="2:6" ht="22.5" x14ac:dyDescent="0.25">
      <c r="B17" s="23" t="s">
        <v>12</v>
      </c>
      <c r="C17" s="11" t="s">
        <v>95</v>
      </c>
      <c r="D17" s="11" t="s">
        <v>94</v>
      </c>
      <c r="E17" s="11" t="s">
        <v>93</v>
      </c>
      <c r="F17" s="11" t="s">
        <v>19</v>
      </c>
    </row>
    <row r="18" spans="2:6" ht="33.75" x14ac:dyDescent="0.25">
      <c r="B18" s="97" t="s">
        <v>103</v>
      </c>
      <c r="C18" s="104" t="s">
        <v>106</v>
      </c>
      <c r="D18" s="104" t="s">
        <v>105</v>
      </c>
      <c r="E18" s="104" t="s">
        <v>104</v>
      </c>
      <c r="F18" s="11" t="s">
        <v>34</v>
      </c>
    </row>
    <row r="19" spans="2:6" ht="45" x14ac:dyDescent="0.25">
      <c r="B19" s="23" t="s">
        <v>44</v>
      </c>
      <c r="C19" s="11" t="s">
        <v>45</v>
      </c>
      <c r="D19" s="12"/>
      <c r="E19" s="12"/>
      <c r="F19" s="11" t="s">
        <v>46</v>
      </c>
    </row>
  </sheetData>
  <sortState xmlns:xlrd2="http://schemas.microsoft.com/office/spreadsheetml/2017/richdata2" ref="B4:I12">
    <sortCondition descending="1" ref="H4"/>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6"/>
  <sheetViews>
    <sheetView zoomScale="110" zoomScaleNormal="110" zoomScalePageLayoutView="200" workbookViewId="0">
      <selection activeCell="C15" sqref="C15:F15"/>
    </sheetView>
  </sheetViews>
  <sheetFormatPr baseColWidth="10" defaultRowHeight="15" x14ac:dyDescent="0.25"/>
  <cols>
    <col min="1" max="1" width="11.85546875" customWidth="1"/>
    <col min="2" max="2" width="40.85546875" customWidth="1"/>
    <col min="3" max="3" width="12.7109375" customWidth="1"/>
    <col min="4" max="4" width="12.140625" customWidth="1"/>
    <col min="5" max="5" width="17.85546875" customWidth="1"/>
    <col min="6" max="6" width="14.42578125" customWidth="1"/>
    <col min="7" max="7" width="11" customWidth="1"/>
    <col min="8" max="8" width="10.7109375" customWidth="1"/>
    <col min="9" max="9" width="18.85546875" customWidth="1"/>
    <col min="10" max="10" width="15" customWidth="1"/>
    <col min="11" max="11" width="8.5703125" customWidth="1"/>
    <col min="12" max="12" width="10.7109375" customWidth="1"/>
  </cols>
  <sheetData>
    <row r="1" spans="1:12" s="32" customFormat="1" ht="29.1" customHeight="1" x14ac:dyDescent="0.25">
      <c r="B1" s="60" t="s">
        <v>5</v>
      </c>
      <c r="C1" s="94" t="s">
        <v>83</v>
      </c>
      <c r="D1" s="94"/>
      <c r="E1" s="31" t="s">
        <v>84</v>
      </c>
      <c r="F1" s="95" t="s">
        <v>2</v>
      </c>
      <c r="G1" s="95"/>
      <c r="H1" s="95"/>
      <c r="I1" s="31" t="s">
        <v>29</v>
      </c>
      <c r="J1" s="31" t="s">
        <v>30</v>
      </c>
      <c r="K1" s="60" t="s">
        <v>31</v>
      </c>
      <c r="L1" s="60" t="s">
        <v>35</v>
      </c>
    </row>
    <row r="2" spans="1:12" s="6" customFormat="1" ht="56.25" x14ac:dyDescent="0.2">
      <c r="B2" s="69"/>
      <c r="C2" s="15" t="s">
        <v>25</v>
      </c>
      <c r="D2" s="15" t="s">
        <v>26</v>
      </c>
      <c r="E2" s="15" t="s">
        <v>27</v>
      </c>
      <c r="F2" s="15" t="s">
        <v>85</v>
      </c>
      <c r="G2" s="15" t="s">
        <v>28</v>
      </c>
      <c r="H2" s="15" t="s">
        <v>101</v>
      </c>
      <c r="I2" s="15" t="s">
        <v>102</v>
      </c>
      <c r="J2" s="15" t="s">
        <v>86</v>
      </c>
      <c r="K2" s="69"/>
      <c r="L2" s="69"/>
    </row>
    <row r="3" spans="1:12" s="6" customFormat="1" ht="26.1" customHeight="1" x14ac:dyDescent="0.25">
      <c r="B3" s="51" t="s">
        <v>100</v>
      </c>
      <c r="C3" s="15">
        <v>1</v>
      </c>
      <c r="D3" s="15"/>
      <c r="E3" s="15"/>
      <c r="F3" s="15"/>
      <c r="G3" s="17"/>
      <c r="H3" s="17"/>
      <c r="I3" s="17"/>
      <c r="J3" s="17"/>
      <c r="K3" s="15">
        <f>SUM(C3:J3)</f>
        <v>1</v>
      </c>
      <c r="L3" s="15">
        <v>2</v>
      </c>
    </row>
    <row r="4" spans="1:12" ht="36" customHeight="1" x14ac:dyDescent="0.25">
      <c r="B4" s="51" t="s">
        <v>7</v>
      </c>
      <c r="C4" s="15"/>
      <c r="D4" s="15"/>
      <c r="E4" s="15"/>
      <c r="F4" s="15"/>
      <c r="G4" s="15">
        <v>1</v>
      </c>
      <c r="H4" s="15">
        <v>1</v>
      </c>
      <c r="I4" s="15"/>
      <c r="J4" s="17"/>
      <c r="K4" s="15">
        <f>SUM(C4:J4)</f>
        <v>2</v>
      </c>
      <c r="L4" s="15">
        <v>2</v>
      </c>
    </row>
    <row r="5" spans="1:12" ht="39.950000000000003" customHeight="1" x14ac:dyDescent="0.25">
      <c r="A5" s="13"/>
      <c r="B5" s="50" t="s">
        <v>8</v>
      </c>
      <c r="C5" s="15"/>
      <c r="D5" s="15">
        <v>1</v>
      </c>
      <c r="E5" s="15"/>
      <c r="F5" s="15"/>
      <c r="G5" s="15">
        <v>1</v>
      </c>
      <c r="H5" s="15">
        <v>1</v>
      </c>
      <c r="I5" s="15"/>
      <c r="J5" s="17"/>
      <c r="K5" s="15">
        <f>SUM(C5:J5)</f>
        <v>3</v>
      </c>
      <c r="L5" s="102">
        <v>3</v>
      </c>
    </row>
    <row r="6" spans="1:12" ht="39.950000000000003" customHeight="1" x14ac:dyDescent="0.25">
      <c r="A6" s="13"/>
      <c r="B6" s="50" t="s">
        <v>47</v>
      </c>
      <c r="C6" s="15">
        <v>1</v>
      </c>
      <c r="D6" s="15">
        <v>1</v>
      </c>
      <c r="E6" s="15"/>
      <c r="F6" s="15"/>
      <c r="G6" s="15"/>
      <c r="H6" s="15"/>
      <c r="I6" s="15"/>
      <c r="J6" s="17"/>
      <c r="K6" s="15">
        <f>SUM(C6:J6)</f>
        <v>2</v>
      </c>
      <c r="L6" s="15">
        <v>2</v>
      </c>
    </row>
    <row r="7" spans="1:12" ht="39.950000000000003" customHeight="1" x14ac:dyDescent="0.25">
      <c r="A7" s="13"/>
      <c r="B7" s="50" t="s">
        <v>0</v>
      </c>
      <c r="C7" s="15"/>
      <c r="D7" s="15"/>
      <c r="E7" s="15"/>
      <c r="F7" s="15"/>
      <c r="G7" s="15"/>
      <c r="H7" s="15"/>
      <c r="I7" s="15">
        <v>1</v>
      </c>
      <c r="J7" s="17"/>
      <c r="K7" s="15">
        <f>SUM(C7:J7)</f>
        <v>1</v>
      </c>
      <c r="L7" s="15">
        <v>2</v>
      </c>
    </row>
    <row r="8" spans="1:12" ht="56.1" customHeight="1" x14ac:dyDescent="0.25">
      <c r="A8" s="3"/>
      <c r="B8" s="52" t="s">
        <v>1</v>
      </c>
      <c r="C8" s="15"/>
      <c r="D8" s="15"/>
      <c r="E8" s="15"/>
      <c r="F8" s="15"/>
      <c r="G8" s="17"/>
      <c r="H8" s="17"/>
      <c r="I8" s="17"/>
      <c r="J8" s="15"/>
      <c r="K8" s="15">
        <f>SUM(C8:J8)</f>
        <v>0</v>
      </c>
      <c r="L8" s="102">
        <v>1</v>
      </c>
    </row>
    <row r="9" spans="1:12" ht="39.950000000000003" customHeight="1" x14ac:dyDescent="0.25">
      <c r="A9" s="3"/>
      <c r="B9" s="52" t="s">
        <v>3</v>
      </c>
      <c r="C9" s="15"/>
      <c r="D9" s="15"/>
      <c r="E9" s="15"/>
      <c r="F9" s="15"/>
      <c r="G9" s="17"/>
      <c r="H9" s="17"/>
      <c r="I9" s="17"/>
      <c r="J9" s="15">
        <v>1</v>
      </c>
      <c r="K9" s="15">
        <f>SUM(C9:J9)</f>
        <v>1</v>
      </c>
      <c r="L9" s="15">
        <v>2</v>
      </c>
    </row>
    <row r="10" spans="1:12" ht="39.950000000000003" customHeight="1" x14ac:dyDescent="0.25">
      <c r="B10" s="53" t="s">
        <v>4</v>
      </c>
      <c r="C10" s="20"/>
      <c r="D10" s="20"/>
      <c r="E10" s="20"/>
      <c r="F10" s="20"/>
      <c r="G10" s="26"/>
      <c r="H10" s="26"/>
      <c r="I10" s="26"/>
      <c r="J10" s="26"/>
      <c r="K10" s="20">
        <f>SUM(C10:J10)</f>
        <v>0</v>
      </c>
      <c r="L10" s="103">
        <v>1</v>
      </c>
    </row>
    <row r="12" spans="1:12" x14ac:dyDescent="0.25">
      <c r="B12" s="47" t="s">
        <v>41</v>
      </c>
      <c r="C12" s="47" t="s">
        <v>15</v>
      </c>
      <c r="D12" s="47" t="s">
        <v>16</v>
      </c>
      <c r="E12" s="47" t="s">
        <v>17</v>
      </c>
      <c r="F12" s="48" t="s">
        <v>14</v>
      </c>
    </row>
    <row r="13" spans="1:12" ht="45" x14ac:dyDescent="0.25">
      <c r="B13" s="23" t="s">
        <v>20</v>
      </c>
      <c r="C13" s="11" t="s">
        <v>9</v>
      </c>
      <c r="D13" s="11" t="s">
        <v>10</v>
      </c>
      <c r="E13" s="11" t="s">
        <v>11</v>
      </c>
      <c r="F13" s="11" t="s">
        <v>18</v>
      </c>
    </row>
    <row r="14" spans="1:12" ht="33.75" x14ac:dyDescent="0.25">
      <c r="B14" s="23" t="s">
        <v>12</v>
      </c>
      <c r="C14" s="11" t="s">
        <v>95</v>
      </c>
      <c r="D14" s="11" t="s">
        <v>94</v>
      </c>
      <c r="E14" s="11" t="s">
        <v>93</v>
      </c>
      <c r="F14" s="11" t="s">
        <v>19</v>
      </c>
    </row>
    <row r="15" spans="1:12" ht="33.75" x14ac:dyDescent="0.25">
      <c r="B15" s="98" t="s">
        <v>103</v>
      </c>
      <c r="C15" s="99" t="s">
        <v>106</v>
      </c>
      <c r="D15" s="99" t="s">
        <v>105</v>
      </c>
      <c r="E15" s="99" t="s">
        <v>104</v>
      </c>
      <c r="F15" s="30" t="s">
        <v>34</v>
      </c>
    </row>
    <row r="16" spans="1:12" ht="45" x14ac:dyDescent="0.25">
      <c r="B16" s="23" t="s">
        <v>44</v>
      </c>
      <c r="C16" s="11" t="s">
        <v>45</v>
      </c>
      <c r="D16" s="12"/>
      <c r="E16" s="12"/>
      <c r="F16" s="11" t="s">
        <v>46</v>
      </c>
    </row>
  </sheetData>
  <sortState xmlns:xlrd2="http://schemas.microsoft.com/office/spreadsheetml/2017/richdata2" ref="B1:N11">
    <sortCondition descending="1" ref="K3"/>
  </sortState>
  <mergeCells count="5">
    <mergeCell ref="K1:K2"/>
    <mergeCell ref="L1:L2"/>
    <mergeCell ref="B1:B2"/>
    <mergeCell ref="C1:D1"/>
    <mergeCell ref="F1:H1"/>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G19"/>
  <sheetViews>
    <sheetView zoomScale="120" zoomScaleNormal="120" zoomScalePageLayoutView="200" workbookViewId="0">
      <selection activeCell="H10" sqref="H10"/>
    </sheetView>
  </sheetViews>
  <sheetFormatPr baseColWidth="10" defaultRowHeight="15" x14ac:dyDescent="0.25"/>
  <cols>
    <col min="1" max="1" width="11.7109375" customWidth="1"/>
    <col min="2" max="2" width="40.85546875" customWidth="1"/>
    <col min="3" max="3" width="18" customWidth="1"/>
    <col min="4" max="4" width="18.140625" customWidth="1"/>
    <col min="5" max="6" width="22.140625" customWidth="1"/>
    <col min="7" max="7" width="22.85546875" customWidth="1"/>
    <col min="8" max="8" width="13.7109375" customWidth="1"/>
  </cols>
  <sheetData>
    <row r="3" spans="1:7" ht="26.1" customHeight="1" x14ac:dyDescent="0.25">
      <c r="B3" s="72" t="s">
        <v>5</v>
      </c>
      <c r="C3" s="70" t="s">
        <v>48</v>
      </c>
      <c r="D3" s="71"/>
      <c r="E3" s="74" t="s">
        <v>51</v>
      </c>
      <c r="F3" s="75"/>
      <c r="G3" s="72" t="s">
        <v>35</v>
      </c>
    </row>
    <row r="4" spans="1:7" ht="26.1" customHeight="1" x14ac:dyDescent="0.25">
      <c r="B4" s="73"/>
      <c r="C4" s="5" t="s">
        <v>49</v>
      </c>
      <c r="D4" s="5" t="s">
        <v>50</v>
      </c>
      <c r="E4" s="76"/>
      <c r="F4" s="77"/>
      <c r="G4" s="73"/>
    </row>
    <row r="5" spans="1:7" ht="33.950000000000003" customHeight="1" x14ac:dyDescent="0.25">
      <c r="B5" s="49" t="s">
        <v>100</v>
      </c>
      <c r="C5" s="15" t="s">
        <v>87</v>
      </c>
      <c r="D5" s="15"/>
      <c r="E5" s="78" t="s">
        <v>88</v>
      </c>
      <c r="F5" s="79"/>
      <c r="G5" s="15">
        <v>4</v>
      </c>
    </row>
    <row r="6" spans="1:7" ht="42.95" customHeight="1" x14ac:dyDescent="0.25">
      <c r="B6" s="38" t="s">
        <v>7</v>
      </c>
      <c r="C6" s="15" t="s">
        <v>87</v>
      </c>
      <c r="D6" s="15"/>
      <c r="E6" s="84" t="s">
        <v>89</v>
      </c>
      <c r="F6" s="85"/>
      <c r="G6" s="15">
        <v>4</v>
      </c>
    </row>
    <row r="7" spans="1:7" ht="30" customHeight="1" x14ac:dyDescent="0.25">
      <c r="A7" s="13"/>
      <c r="B7" s="88" t="s">
        <v>8</v>
      </c>
      <c r="C7" s="80" t="s">
        <v>87</v>
      </c>
      <c r="D7" s="80"/>
      <c r="E7" s="86"/>
      <c r="F7" s="87"/>
      <c r="G7" s="80">
        <v>4</v>
      </c>
    </row>
    <row r="8" spans="1:7" ht="45.95" customHeight="1" x14ac:dyDescent="0.25">
      <c r="A8" s="13"/>
      <c r="B8" s="89"/>
      <c r="C8" s="81"/>
      <c r="D8" s="81"/>
      <c r="E8" s="90" t="s">
        <v>90</v>
      </c>
      <c r="F8" s="91"/>
      <c r="G8" s="81"/>
    </row>
    <row r="9" spans="1:7" ht="36" customHeight="1" x14ac:dyDescent="0.25">
      <c r="A9" s="3"/>
      <c r="B9" s="34" t="s">
        <v>47</v>
      </c>
      <c r="C9" s="15" t="s">
        <v>87</v>
      </c>
      <c r="D9" s="17"/>
      <c r="E9" s="92" t="s">
        <v>91</v>
      </c>
      <c r="F9" s="93"/>
      <c r="G9" s="15">
        <v>4</v>
      </c>
    </row>
    <row r="10" spans="1:7" ht="39" customHeight="1" x14ac:dyDescent="0.25">
      <c r="A10" s="21"/>
      <c r="B10" s="34" t="s">
        <v>0</v>
      </c>
      <c r="C10" s="15" t="s">
        <v>87</v>
      </c>
      <c r="D10" s="15"/>
      <c r="E10" s="92" t="s">
        <v>92</v>
      </c>
      <c r="F10" s="93"/>
      <c r="G10" s="15">
        <v>4</v>
      </c>
    </row>
    <row r="11" spans="1:7" ht="30.95" customHeight="1" x14ac:dyDescent="0.25">
      <c r="A11" s="3"/>
      <c r="B11" s="40" t="s">
        <v>1</v>
      </c>
      <c r="C11" s="22"/>
      <c r="D11" s="15" t="s">
        <v>87</v>
      </c>
      <c r="E11" s="92"/>
      <c r="F11" s="93"/>
      <c r="G11" s="15">
        <v>1</v>
      </c>
    </row>
    <row r="12" spans="1:7" ht="35.1" customHeight="1" x14ac:dyDescent="0.25">
      <c r="A12" s="3"/>
      <c r="B12" s="40" t="s">
        <v>3</v>
      </c>
      <c r="C12" s="15"/>
      <c r="D12" s="15" t="s">
        <v>87</v>
      </c>
      <c r="E12" s="92"/>
      <c r="F12" s="93"/>
      <c r="G12" s="15">
        <v>1</v>
      </c>
    </row>
    <row r="13" spans="1:7" ht="30.95" customHeight="1" x14ac:dyDescent="0.25">
      <c r="A13" s="3"/>
      <c r="B13" s="43" t="s">
        <v>4</v>
      </c>
      <c r="C13" s="20"/>
      <c r="D13" s="20" t="s">
        <v>87</v>
      </c>
      <c r="E13" s="82"/>
      <c r="F13" s="83"/>
      <c r="G13" s="20">
        <v>1</v>
      </c>
    </row>
    <row r="14" spans="1:7" ht="33" customHeight="1" x14ac:dyDescent="0.25"/>
    <row r="15" spans="1:7" x14ac:dyDescent="0.25">
      <c r="B15" s="47" t="s">
        <v>41</v>
      </c>
      <c r="C15" s="47" t="s">
        <v>15</v>
      </c>
      <c r="D15" s="47" t="s">
        <v>16</v>
      </c>
      <c r="E15" s="47" t="s">
        <v>17</v>
      </c>
      <c r="F15" s="48" t="s">
        <v>14</v>
      </c>
    </row>
    <row r="16" spans="1:7" ht="22.5" x14ac:dyDescent="0.25">
      <c r="B16" s="23" t="s">
        <v>20</v>
      </c>
      <c r="C16" s="11" t="s">
        <v>9</v>
      </c>
      <c r="D16" s="11" t="s">
        <v>10</v>
      </c>
      <c r="E16" s="11" t="s">
        <v>11</v>
      </c>
      <c r="F16" s="11" t="s">
        <v>18</v>
      </c>
    </row>
    <row r="17" spans="2:6" ht="33.75" x14ac:dyDescent="0.25">
      <c r="B17" s="23" t="s">
        <v>12</v>
      </c>
      <c r="C17" s="11" t="s">
        <v>95</v>
      </c>
      <c r="D17" s="11" t="s">
        <v>94</v>
      </c>
      <c r="E17" s="11" t="s">
        <v>93</v>
      </c>
      <c r="F17" s="11" t="s">
        <v>19</v>
      </c>
    </row>
    <row r="18" spans="2:6" ht="33.75" x14ac:dyDescent="0.25">
      <c r="B18" s="97" t="s">
        <v>103</v>
      </c>
      <c r="C18" s="104" t="s">
        <v>106</v>
      </c>
      <c r="D18" s="104" t="s">
        <v>105</v>
      </c>
      <c r="E18" s="104" t="s">
        <v>104</v>
      </c>
      <c r="F18" s="11" t="s">
        <v>34</v>
      </c>
    </row>
    <row r="19" spans="2:6" ht="45" x14ac:dyDescent="0.25">
      <c r="B19" s="29" t="s">
        <v>44</v>
      </c>
      <c r="C19" s="30" t="s">
        <v>45</v>
      </c>
      <c r="D19" s="30"/>
      <c r="E19" s="30"/>
      <c r="F19" s="30" t="s">
        <v>46</v>
      </c>
    </row>
  </sheetData>
  <mergeCells count="16">
    <mergeCell ref="G7:G8"/>
    <mergeCell ref="E13:F13"/>
    <mergeCell ref="E6:F7"/>
    <mergeCell ref="B7:B8"/>
    <mergeCell ref="E8:F8"/>
    <mergeCell ref="C7:C8"/>
    <mergeCell ref="D7:D8"/>
    <mergeCell ref="E9:F9"/>
    <mergeCell ref="E10:F10"/>
    <mergeCell ref="E11:F11"/>
    <mergeCell ref="E12:F12"/>
    <mergeCell ref="C3:D3"/>
    <mergeCell ref="B3:B4"/>
    <mergeCell ref="G3:G4"/>
    <mergeCell ref="E3:F4"/>
    <mergeCell ref="E5:F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Priorización proyectos</vt:lpstr>
      <vt:lpstr>Tensionantes</vt:lpstr>
      <vt:lpstr>Ramsar</vt:lpstr>
      <vt:lpstr>Prospectiva</vt:lpstr>
      <vt:lpstr>Priorización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c:creator>
  <cp:lastModifiedBy>Marxia</cp:lastModifiedBy>
  <dcterms:created xsi:type="dcterms:W3CDTF">2015-06-05T18:17:20Z</dcterms:created>
  <dcterms:modified xsi:type="dcterms:W3CDTF">2022-09-17T01:46:57Z</dcterms:modified>
</cp:coreProperties>
</file>